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53" i="1"/>
  <c r="C17"/>
  <c r="C6"/>
  <c r="C25"/>
  <c r="C34" l="1"/>
  <c r="C52" l="1"/>
</calcChain>
</file>

<file path=xl/sharedStrings.xml><?xml version="1.0" encoding="utf-8"?>
<sst xmlns="http://schemas.openxmlformats.org/spreadsheetml/2006/main" count="52" uniqueCount="52">
  <si>
    <t>№п/п</t>
  </si>
  <si>
    <t>Статьи затрат</t>
  </si>
  <si>
    <t xml:space="preserve"> пользования</t>
  </si>
  <si>
    <t>Содержание помещений общего</t>
  </si>
  <si>
    <t xml:space="preserve">Обслуживание и текущий ремонт </t>
  </si>
  <si>
    <t>внутридомового инженерного обо</t>
  </si>
  <si>
    <t>Расходы на управление МКД</t>
  </si>
  <si>
    <t>зарплата обслуж.перс с отчислен.</t>
  </si>
  <si>
    <t>Содержание придомовой территории</t>
  </si>
  <si>
    <t>рудования и конструкций МКД</t>
  </si>
  <si>
    <t>Услуги по уборке и благоустр.территории</t>
  </si>
  <si>
    <t>ИТОГО: Содержание и ремонт</t>
  </si>
  <si>
    <t>Техобслуживание венканалов спец.организ</t>
  </si>
  <si>
    <t>Услуги по уборке МОП</t>
  </si>
  <si>
    <t>оплата труда ВДС</t>
  </si>
  <si>
    <t xml:space="preserve">Фактические </t>
  </si>
  <si>
    <t>ТСЖ "КОМЕТА" ж.д.Орбитальная 88/1</t>
  </si>
  <si>
    <t>Налог УСН</t>
  </si>
  <si>
    <t>Текущий ремонт:</t>
  </si>
  <si>
    <t xml:space="preserve">ДОП </t>
  </si>
  <si>
    <t xml:space="preserve">расходы </t>
  </si>
  <si>
    <t>съем показаний,услуги электрика</t>
  </si>
  <si>
    <t>в рублях</t>
  </si>
  <si>
    <t>бух.услуги, ркц,паспортист</t>
  </si>
  <si>
    <t xml:space="preserve">юридические услуги </t>
  </si>
  <si>
    <t>Т/обслуживание лифтов,страхование,освидетел.</t>
  </si>
  <si>
    <t xml:space="preserve"> </t>
  </si>
  <si>
    <t xml:space="preserve">ОТЧЕТ ИСПОЛНЕНИЯ СТАТЬИ"СОДЕРЖАНИЕ И РЕМОНТ ЖИЛЬЯ" за 2023 год </t>
  </si>
  <si>
    <t>Аварийное обслуживание МКД</t>
  </si>
  <si>
    <t>обрезка и спил аварийных деревьев</t>
  </si>
  <si>
    <t>ремонт дорожного покрытия</t>
  </si>
  <si>
    <t xml:space="preserve">покос травы,побелка деревьев </t>
  </si>
  <si>
    <t>демонтаж  старых и установка новых  лавочек</t>
  </si>
  <si>
    <t>покраска детской площадки</t>
  </si>
  <si>
    <t>дезинсекция</t>
  </si>
  <si>
    <t>Т/обслуживание газопровод 23392,37,венканал.5496,96</t>
  </si>
  <si>
    <t>сварочные работы</t>
  </si>
  <si>
    <t>Т/обслуживание УУТЭ</t>
  </si>
  <si>
    <t>замена стояков кв.125,131</t>
  </si>
  <si>
    <t>подготовка к отопительному сезону(промывка)</t>
  </si>
  <si>
    <t>стенды(доски объявлений)</t>
  </si>
  <si>
    <t>ремонт ГВС,ремонт насоса</t>
  </si>
  <si>
    <t>ремонт канализации в подвале</t>
  </si>
  <si>
    <t>ремонт водоснабжения</t>
  </si>
  <si>
    <t>ремонт кровли,примыканий балкона кв 59</t>
  </si>
  <si>
    <t xml:space="preserve">демонтаж старых ; покупка и установка новых урн </t>
  </si>
  <si>
    <t xml:space="preserve">инвентарь 1825,8 ;соль 2935,32 </t>
  </si>
  <si>
    <t xml:space="preserve">перчатки,тряпка д/пола,моющее средства </t>
  </si>
  <si>
    <t>инвентарь-1010,51; замок навесной-290</t>
  </si>
  <si>
    <r>
      <rPr>
        <sz val="9"/>
        <rFont val="Arial Cyr"/>
        <charset val="204"/>
      </rPr>
      <t>элект.отчет 900</t>
    </r>
    <r>
      <rPr>
        <b/>
        <sz val="9"/>
        <rFont val="Arial Cyr"/>
        <charset val="204"/>
      </rPr>
      <t>,</t>
    </r>
    <r>
      <rPr>
        <sz val="9"/>
        <rFont val="Arial Cyr"/>
        <charset val="204"/>
      </rPr>
      <t>прогр обеспеч.18000</t>
    </r>
    <r>
      <rPr>
        <b/>
        <sz val="9"/>
        <rFont val="Arial Cyr"/>
        <charset val="204"/>
      </rPr>
      <t>,</t>
    </r>
    <r>
      <rPr>
        <sz val="9"/>
        <rFont val="Arial Cyr"/>
        <charset val="204"/>
      </rPr>
      <t>сайт ГИС 23700,катридж 3182</t>
    </r>
  </si>
  <si>
    <r>
      <t>Прочие:</t>
    </r>
    <r>
      <rPr>
        <sz val="9"/>
        <rFont val="Arial Cyr"/>
        <charset val="204"/>
      </rPr>
      <t>аренда,охрана оф 84000</t>
    </r>
    <r>
      <rPr>
        <b/>
        <sz val="9"/>
        <rFont val="Arial Cyr"/>
        <charset val="204"/>
      </rPr>
      <t xml:space="preserve"> </t>
    </r>
    <r>
      <rPr>
        <sz val="9"/>
        <rFont val="Arial Cyr"/>
        <charset val="204"/>
      </rPr>
      <t>усл банка10380,канцт. 3281,95</t>
    </r>
    <r>
      <rPr>
        <b/>
        <sz val="9"/>
        <rFont val="Arial Cyr"/>
        <charset val="204"/>
      </rPr>
      <t>,</t>
    </r>
  </si>
  <si>
    <r>
      <rPr>
        <sz val="9"/>
        <rFont val="Arial Cyr"/>
        <charset val="204"/>
      </rPr>
      <t>почтовые</t>
    </r>
    <r>
      <rPr>
        <b/>
        <sz val="9"/>
        <rFont val="Arial Cyr"/>
        <charset val="204"/>
      </rPr>
      <t>-</t>
    </r>
    <r>
      <rPr>
        <sz val="9"/>
        <rFont val="Arial Cyr"/>
        <charset val="204"/>
      </rPr>
      <t>2994,5</t>
    </r>
    <r>
      <rPr>
        <b/>
        <sz val="9"/>
        <rFont val="Arial Cyr"/>
        <charset val="204"/>
      </rPr>
      <t xml:space="preserve"> </t>
    </r>
    <r>
      <rPr>
        <sz val="9"/>
        <rFont val="Arial Cyr"/>
        <charset val="204"/>
      </rPr>
      <t>сод.оргтех</t>
    </r>
    <r>
      <rPr>
        <b/>
        <sz val="9"/>
        <rFont val="Arial Cyr"/>
        <charset val="204"/>
      </rPr>
      <t>-</t>
    </r>
    <r>
      <rPr>
        <sz val="9"/>
        <rFont val="Arial Cyr"/>
        <charset val="204"/>
      </rPr>
      <t>1332,35, усл связи-1888,5,бензин  9941,87</t>
    </r>
  </si>
</sst>
</file>

<file path=xl/styles.xml><?xml version="1.0" encoding="utf-8"?>
<styleSheet xmlns="http://schemas.openxmlformats.org/spreadsheetml/2006/main">
  <fonts count="13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  <font>
      <b/>
      <i/>
      <sz val="11"/>
      <color rgb="FFFF0000"/>
      <name val="Arial Cyr"/>
      <charset val="204"/>
    </font>
    <font>
      <i/>
      <sz val="11"/>
      <color rgb="FFFF0000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sz val="1"/>
      <name val="Arial Cyr"/>
      <charset val="204"/>
    </font>
    <font>
      <b/>
      <i/>
      <sz val="11"/>
      <color theme="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1" fillId="0" borderId="1" xfId="0" applyFont="1" applyBorder="1"/>
    <xf numFmtId="0" fontId="4" fillId="0" borderId="5" xfId="0" applyFont="1" applyBorder="1"/>
    <xf numFmtId="0" fontId="4" fillId="0" borderId="6" xfId="0" applyFont="1" applyBorder="1"/>
    <xf numFmtId="0" fontId="5" fillId="0" borderId="7" xfId="0" applyFont="1" applyBorder="1"/>
    <xf numFmtId="0" fontId="5" fillId="0" borderId="3" xfId="0" applyFont="1" applyBorder="1"/>
    <xf numFmtId="0" fontId="4" fillId="0" borderId="8" xfId="0" applyFont="1" applyBorder="1"/>
    <xf numFmtId="0" fontId="4" fillId="0" borderId="1" xfId="0" applyFont="1" applyBorder="1"/>
    <xf numFmtId="0" fontId="4" fillId="0" borderId="4" xfId="0" applyFont="1" applyBorder="1"/>
    <xf numFmtId="0" fontId="4" fillId="0" borderId="2" xfId="0" applyFont="1" applyBorder="1"/>
    <xf numFmtId="0" fontId="5" fillId="0" borderId="2" xfId="0" applyFont="1" applyBorder="1"/>
    <xf numFmtId="0" fontId="4" fillId="0" borderId="3" xfId="0" applyFont="1" applyBorder="1"/>
    <xf numFmtId="0" fontId="0" fillId="0" borderId="7" xfId="0" applyBorder="1"/>
    <xf numFmtId="0" fontId="5" fillId="0" borderId="1" xfId="0" applyFont="1" applyBorder="1"/>
    <xf numFmtId="0" fontId="5" fillId="0" borderId="8" xfId="0" applyFont="1" applyBorder="1"/>
    <xf numFmtId="0" fontId="2" fillId="0" borderId="0" xfId="0" applyFont="1" applyAlignment="1"/>
    <xf numFmtId="49" fontId="2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0" fillId="0" borderId="0" xfId="0" applyNumberFormat="1" applyBorder="1"/>
    <xf numFmtId="0" fontId="7" fillId="0" borderId="1" xfId="0" applyFont="1" applyBorder="1"/>
    <xf numFmtId="0" fontId="7" fillId="0" borderId="0" xfId="0" applyFont="1" applyBorder="1"/>
    <xf numFmtId="0" fontId="7" fillId="0" borderId="8" xfId="0" applyFont="1" applyBorder="1"/>
    <xf numFmtId="0" fontId="1" fillId="0" borderId="0" xfId="0" applyFont="1" applyBorder="1"/>
    <xf numFmtId="0" fontId="0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/>
    <xf numFmtId="0" fontId="4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7" xfId="0" applyFont="1" applyBorder="1"/>
    <xf numFmtId="0" fontId="9" fillId="0" borderId="5" xfId="0" applyFont="1" applyBorder="1"/>
    <xf numFmtId="0" fontId="5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1" fillId="0" borderId="0" xfId="0" applyFont="1"/>
    <xf numFmtId="0" fontId="12" fillId="0" borderId="10" xfId="0" applyFont="1" applyBorder="1"/>
    <xf numFmtId="0" fontId="0" fillId="2" borderId="0" xfId="0" applyFill="1"/>
    <xf numFmtId="0" fontId="5" fillId="3" borderId="11" xfId="0" applyFont="1" applyFill="1" applyBorder="1"/>
    <xf numFmtId="0" fontId="0" fillId="3" borderId="0" xfId="0" applyFill="1"/>
    <xf numFmtId="0" fontId="5" fillId="3" borderId="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0" fillId="0" borderId="15" xfId="0" applyBorder="1"/>
    <xf numFmtId="0" fontId="6" fillId="3" borderId="6" xfId="0" applyFont="1" applyFill="1" applyBorder="1"/>
    <xf numFmtId="0" fontId="6" fillId="3" borderId="2" xfId="0" applyFont="1" applyFill="1" applyBorder="1"/>
    <xf numFmtId="0" fontId="6" fillId="3" borderId="2" xfId="0" applyFont="1" applyFill="1" applyBorder="1" applyAlignment="1">
      <alignment horizontal="center"/>
    </xf>
    <xf numFmtId="0" fontId="4" fillId="3" borderId="6" xfId="0" applyFont="1" applyFill="1" applyBorder="1"/>
    <xf numFmtId="0" fontId="4" fillId="3" borderId="0" xfId="0" applyFont="1" applyFill="1" applyBorder="1"/>
    <xf numFmtId="0" fontId="4" fillId="3" borderId="1" xfId="0" applyFont="1" applyFill="1" applyBorder="1" applyAlignment="1">
      <alignment horizontal="center"/>
    </xf>
    <xf numFmtId="0" fontId="4" fillId="3" borderId="13" xfId="0" applyFont="1" applyFill="1" applyBorder="1"/>
    <xf numFmtId="0" fontId="5" fillId="3" borderId="14" xfId="0" applyFont="1" applyFill="1" applyBorder="1" applyAlignment="1">
      <alignment horizontal="center"/>
    </xf>
    <xf numFmtId="0" fontId="4" fillId="3" borderId="11" xfId="0" applyFont="1" applyFill="1" applyBorder="1"/>
    <xf numFmtId="0" fontId="0" fillId="3" borderId="11" xfId="0" applyFill="1" applyBorder="1"/>
    <xf numFmtId="0" fontId="5" fillId="3" borderId="15" xfId="0" applyFont="1" applyFill="1" applyBorder="1"/>
    <xf numFmtId="0" fontId="5" fillId="3" borderId="16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2"/>
  <sheetViews>
    <sheetView tabSelected="1" topLeftCell="A49" zoomScaleNormal="100" workbookViewId="0">
      <selection activeCell="F66" sqref="F66"/>
    </sheetView>
  </sheetViews>
  <sheetFormatPr defaultRowHeight="13.2"/>
  <cols>
    <col min="1" max="1" width="5.88671875" customWidth="1"/>
    <col min="2" max="2" width="49.5546875" customWidth="1"/>
    <col min="3" max="3" width="34.44140625" customWidth="1"/>
    <col min="4" max="4" width="8.88671875" customWidth="1"/>
  </cols>
  <sheetData>
    <row r="1" spans="1:5" ht="15">
      <c r="A1" s="19"/>
      <c r="B1" s="20" t="s">
        <v>27</v>
      </c>
      <c r="C1" s="20"/>
    </row>
    <row r="2" spans="1:5" ht="15">
      <c r="A2" s="1"/>
      <c r="B2" s="21" t="s">
        <v>16</v>
      </c>
      <c r="C2" s="22"/>
    </row>
    <row r="3" spans="1:5" ht="13.8" thickBot="1">
      <c r="A3" s="41"/>
      <c r="B3" s="41"/>
      <c r="C3" s="41" t="s">
        <v>22</v>
      </c>
    </row>
    <row r="4" spans="1:5" ht="13.8">
      <c r="A4" s="5" t="s">
        <v>0</v>
      </c>
      <c r="B4" s="2" t="s">
        <v>1</v>
      </c>
      <c r="C4" s="27" t="s">
        <v>15</v>
      </c>
    </row>
    <row r="5" spans="1:5" ht="23.25" customHeight="1" thickBot="1">
      <c r="A5" s="3"/>
      <c r="B5" s="4"/>
      <c r="C5" s="35" t="s">
        <v>20</v>
      </c>
    </row>
    <row r="6" spans="1:5" ht="16.2" customHeight="1">
      <c r="A6" s="10">
        <v>1</v>
      </c>
      <c r="B6" s="11" t="s">
        <v>8</v>
      </c>
      <c r="C6" s="30">
        <f>C8+C9+C10+C11+C14+C15</f>
        <v>296535.12</v>
      </c>
      <c r="E6" t="s">
        <v>26</v>
      </c>
    </row>
    <row r="7" spans="1:5" ht="15.6" customHeight="1" thickBot="1">
      <c r="A7" s="12"/>
      <c r="B7" s="13"/>
      <c r="C7" s="28"/>
    </row>
    <row r="8" spans="1:5" ht="18" customHeight="1">
      <c r="A8" s="8"/>
      <c r="B8" s="9" t="s">
        <v>10</v>
      </c>
      <c r="C8" s="31">
        <v>265710</v>
      </c>
    </row>
    <row r="9" spans="1:5" ht="1.2" hidden="1" customHeight="1">
      <c r="A9" s="8"/>
      <c r="B9" s="9"/>
      <c r="C9" s="31"/>
    </row>
    <row r="10" spans="1:5" ht="18" customHeight="1">
      <c r="A10" s="8"/>
      <c r="B10" s="9" t="s">
        <v>45</v>
      </c>
      <c r="C10" s="31">
        <v>10694</v>
      </c>
    </row>
    <row r="11" spans="1:5" ht="17.399999999999999" customHeight="1">
      <c r="A11" s="8"/>
      <c r="B11" s="9" t="s">
        <v>31</v>
      </c>
      <c r="C11" s="31">
        <v>10000</v>
      </c>
    </row>
    <row r="12" spans="1:5" ht="18" hidden="1" customHeight="1">
      <c r="A12" s="8"/>
      <c r="B12" s="9"/>
      <c r="C12" s="31"/>
    </row>
    <row r="13" spans="1:5" ht="17.399999999999999" customHeight="1">
      <c r="A13" s="8"/>
      <c r="B13" s="44" t="s">
        <v>32</v>
      </c>
      <c r="C13" s="31">
        <v>7000</v>
      </c>
    </row>
    <row r="14" spans="1:5" ht="18" customHeight="1">
      <c r="A14" s="8"/>
      <c r="B14" s="9" t="s">
        <v>33</v>
      </c>
      <c r="C14" s="31">
        <v>5370</v>
      </c>
    </row>
    <row r="15" spans="1:5" ht="21" customHeight="1" thickBot="1">
      <c r="A15" s="8"/>
      <c r="B15" s="9" t="s">
        <v>46</v>
      </c>
      <c r="C15" s="31">
        <v>4761.12</v>
      </c>
    </row>
    <row r="16" spans="1:5">
      <c r="A16" s="11">
        <v>2</v>
      </c>
      <c r="B16" s="11" t="s">
        <v>3</v>
      </c>
      <c r="C16" s="30"/>
    </row>
    <row r="17" spans="1:3" ht="15" customHeight="1" thickBot="1">
      <c r="A17" s="13"/>
      <c r="B17" s="15" t="s">
        <v>2</v>
      </c>
      <c r="C17" s="32">
        <f>C18+C19+C20+C21+C22+C23</f>
        <v>388454.79</v>
      </c>
    </row>
    <row r="18" spans="1:3" ht="20.25" customHeight="1">
      <c r="A18" s="36"/>
      <c r="B18" s="17" t="s">
        <v>13</v>
      </c>
      <c r="C18" s="33">
        <v>235700</v>
      </c>
    </row>
    <row r="19" spans="1:3" ht="16.8" customHeight="1">
      <c r="A19" s="36"/>
      <c r="B19" s="9" t="s">
        <v>40</v>
      </c>
      <c r="C19" s="31">
        <v>2950</v>
      </c>
    </row>
    <row r="20" spans="1:3" ht="20.25" customHeight="1">
      <c r="A20" s="36"/>
      <c r="B20" s="9" t="s">
        <v>21</v>
      </c>
      <c r="C20" s="31">
        <v>144000</v>
      </c>
    </row>
    <row r="21" spans="1:3" ht="20.25" customHeight="1">
      <c r="A21" s="36"/>
      <c r="B21" s="9" t="s">
        <v>47</v>
      </c>
      <c r="C21" s="31">
        <v>4008.43</v>
      </c>
    </row>
    <row r="22" spans="1:3" ht="20.25" customHeight="1">
      <c r="A22" s="26"/>
      <c r="B22" s="9" t="s">
        <v>34</v>
      </c>
      <c r="C22" s="31">
        <v>495.85</v>
      </c>
    </row>
    <row r="23" spans="1:3" ht="18" customHeight="1" thickBot="1">
      <c r="A23" s="26"/>
      <c r="B23" s="14" t="s">
        <v>48</v>
      </c>
      <c r="C23" s="38">
        <v>1300.51</v>
      </c>
    </row>
    <row r="24" spans="1:3" ht="15.6" customHeight="1">
      <c r="A24" s="11">
        <v>3</v>
      </c>
      <c r="B24" s="11" t="s">
        <v>4</v>
      </c>
      <c r="C24" s="32"/>
    </row>
    <row r="25" spans="1:3" ht="14.4" customHeight="1">
      <c r="A25" s="15"/>
      <c r="B25" s="15" t="s">
        <v>5</v>
      </c>
      <c r="C25" s="32">
        <f>C27+C28+C29+C30+C31+C32+C33</f>
        <v>418245</v>
      </c>
    </row>
    <row r="26" spans="1:3" ht="16.8" customHeight="1" thickBot="1">
      <c r="A26" s="13"/>
      <c r="B26" s="13" t="s">
        <v>9</v>
      </c>
      <c r="C26" s="28"/>
    </row>
    <row r="27" spans="1:3" ht="19.8" customHeight="1">
      <c r="A27" s="16"/>
      <c r="B27" s="18" t="s">
        <v>14</v>
      </c>
      <c r="C27" s="31">
        <v>321400</v>
      </c>
    </row>
    <row r="28" spans="1:3" ht="16.2" customHeight="1">
      <c r="A28" s="16"/>
      <c r="B28" s="8" t="s">
        <v>39</v>
      </c>
      <c r="C28" s="31">
        <v>96845</v>
      </c>
    </row>
    <row r="29" spans="1:3" ht="1.2" hidden="1" customHeight="1">
      <c r="A29" s="16"/>
      <c r="B29" s="8"/>
      <c r="C29" s="31"/>
    </row>
    <row r="30" spans="1:3" ht="16.2" hidden="1" customHeight="1">
      <c r="A30" s="16"/>
      <c r="B30" s="8"/>
      <c r="C30" s="31"/>
    </row>
    <row r="31" spans="1:3" ht="19.8" hidden="1" customHeight="1">
      <c r="A31" s="16"/>
      <c r="B31" s="8"/>
      <c r="C31" s="31"/>
    </row>
    <row r="32" spans="1:3" ht="19.8" customHeight="1" thickBot="1">
      <c r="A32" s="16"/>
      <c r="B32" s="8"/>
      <c r="C32" s="31"/>
    </row>
    <row r="33" spans="1:3" ht="16.2" hidden="1" customHeight="1" thickBot="1">
      <c r="A33" s="16"/>
      <c r="B33" s="8"/>
      <c r="C33" s="31"/>
    </row>
    <row r="34" spans="1:3" ht="13.8" thickBot="1">
      <c r="A34" s="7">
        <v>5</v>
      </c>
      <c r="B34" s="7" t="s">
        <v>6</v>
      </c>
      <c r="C34" s="30">
        <f>C35+C36+C40</f>
        <v>941436</v>
      </c>
    </row>
    <row r="35" spans="1:3" ht="22.2" customHeight="1">
      <c r="A35" s="16"/>
      <c r="B35" s="17" t="s">
        <v>7</v>
      </c>
      <c r="C35" s="33">
        <v>312000</v>
      </c>
    </row>
    <row r="36" spans="1:3" ht="19.8" customHeight="1">
      <c r="A36" s="16"/>
      <c r="B36" s="9" t="s">
        <v>24</v>
      </c>
      <c r="C36" s="31">
        <v>120000</v>
      </c>
    </row>
    <row r="37" spans="1:3" ht="13.8" hidden="1" customHeight="1">
      <c r="A37" s="16"/>
      <c r="B37" s="9"/>
      <c r="C37" s="31"/>
    </row>
    <row r="38" spans="1:3" ht="1.2" hidden="1" customHeight="1">
      <c r="A38" s="16"/>
      <c r="B38" s="9"/>
      <c r="C38" s="31"/>
    </row>
    <row r="39" spans="1:3" ht="22.2" hidden="1" customHeight="1">
      <c r="A39" s="16"/>
      <c r="B39" s="9"/>
      <c r="C39" s="31"/>
    </row>
    <row r="40" spans="1:3" ht="21.6" customHeight="1" thickBot="1">
      <c r="A40" s="16"/>
      <c r="B40" s="9" t="s">
        <v>23</v>
      </c>
      <c r="C40" s="31">
        <v>509436</v>
      </c>
    </row>
    <row r="41" spans="1:3" ht="26.4" hidden="1" customHeight="1" thickBot="1">
      <c r="A41" s="25">
        <v>6</v>
      </c>
      <c r="B41" s="23" t="s">
        <v>12</v>
      </c>
      <c r="C41" s="34"/>
    </row>
    <row r="42" spans="1:3" ht="0.6" hidden="1" customHeight="1" thickBot="1">
      <c r="A42" s="24"/>
      <c r="B42" s="9"/>
      <c r="C42" s="31"/>
    </row>
    <row r="43" spans="1:3" ht="19.8" customHeight="1" thickBot="1">
      <c r="A43" s="42">
        <v>6</v>
      </c>
      <c r="B43" s="7" t="s">
        <v>28</v>
      </c>
      <c r="C43" s="39">
        <v>44057.25</v>
      </c>
    </row>
    <row r="44" spans="1:3" ht="21.6" customHeight="1" thickBot="1">
      <c r="A44" s="7">
        <v>6</v>
      </c>
      <c r="B44" s="7" t="s">
        <v>37</v>
      </c>
      <c r="C44" s="39">
        <v>15000</v>
      </c>
    </row>
    <row r="45" spans="1:3" ht="21.6" customHeight="1" thickBot="1">
      <c r="A45" s="7">
        <v>7</v>
      </c>
      <c r="B45" s="6" t="s">
        <v>35</v>
      </c>
      <c r="C45" s="39">
        <v>28889.33</v>
      </c>
    </row>
    <row r="46" spans="1:3" ht="21.6" customHeight="1" thickBot="1">
      <c r="A46" s="7">
        <v>8</v>
      </c>
      <c r="B46" s="6" t="s">
        <v>25</v>
      </c>
      <c r="C46" s="39">
        <v>286026.23</v>
      </c>
    </row>
    <row r="47" spans="1:3" ht="21.6" customHeight="1" thickBot="1">
      <c r="A47" s="7">
        <v>9</v>
      </c>
      <c r="B47" s="37" t="s">
        <v>50</v>
      </c>
      <c r="C47" s="39">
        <v>159601.17000000001</v>
      </c>
    </row>
    <row r="48" spans="1:3" ht="21.6" customHeight="1" thickBot="1">
      <c r="A48" s="7"/>
      <c r="B48" s="37" t="s">
        <v>49</v>
      </c>
      <c r="C48" s="39"/>
    </row>
    <row r="49" spans="1:10" ht="21" customHeight="1" thickBot="1">
      <c r="A49" s="7"/>
      <c r="B49" s="37" t="s">
        <v>51</v>
      </c>
      <c r="C49" s="39"/>
    </row>
    <row r="50" spans="1:10" ht="19.8" customHeight="1" thickBot="1">
      <c r="A50" s="7">
        <v>10</v>
      </c>
      <c r="B50" s="29" t="s">
        <v>17</v>
      </c>
      <c r="C50" s="40">
        <v>13249</v>
      </c>
    </row>
    <row r="51" spans="1:10" ht="21" hidden="1" customHeight="1" thickBot="1">
      <c r="A51" s="7"/>
      <c r="B51" s="29"/>
      <c r="C51" s="28"/>
    </row>
    <row r="52" spans="1:10" ht="21" customHeight="1" thickBot="1">
      <c r="A52" s="49"/>
      <c r="B52" s="50" t="s">
        <v>11</v>
      </c>
      <c r="C52" s="51">
        <f>C6+C17+C25+C34+C44+C45+C46+C47+C49+C50+C51</f>
        <v>2547436.6399999997</v>
      </c>
    </row>
    <row r="53" spans="1:10" ht="21" customHeight="1" thickBot="1">
      <c r="A53" s="52" t="s">
        <v>19</v>
      </c>
      <c r="B53" s="53" t="s">
        <v>18</v>
      </c>
      <c r="C53" s="54">
        <f>C54+C55+C56+C57+C58+C59+C60+C61</f>
        <v>206765.25</v>
      </c>
    </row>
    <row r="54" spans="1:10" ht="21" customHeight="1">
      <c r="A54" s="55"/>
      <c r="B54" s="44" t="s">
        <v>44</v>
      </c>
      <c r="C54" s="56">
        <v>38714.879999999997</v>
      </c>
    </row>
    <row r="55" spans="1:10" ht="21" customHeight="1">
      <c r="A55" s="57"/>
      <c r="B55" s="44" t="s">
        <v>43</v>
      </c>
      <c r="C55" s="47">
        <v>28972.54</v>
      </c>
    </row>
    <row r="56" spans="1:10" ht="21" customHeight="1">
      <c r="A56" s="57"/>
      <c r="B56" s="44" t="s">
        <v>41</v>
      </c>
      <c r="C56" s="47">
        <v>21321.93</v>
      </c>
    </row>
    <row r="57" spans="1:10">
      <c r="A57" s="58"/>
      <c r="B57" s="44" t="s">
        <v>38</v>
      </c>
      <c r="C57" s="47">
        <v>23200</v>
      </c>
    </row>
    <row r="58" spans="1:10">
      <c r="A58" s="58"/>
      <c r="B58" s="44" t="s">
        <v>42</v>
      </c>
      <c r="C58" s="47">
        <v>13981.19</v>
      </c>
    </row>
    <row r="59" spans="1:10" s="43" customFormat="1">
      <c r="A59" s="58"/>
      <c r="B59" s="59" t="s">
        <v>36</v>
      </c>
      <c r="C59" s="47">
        <v>33500</v>
      </c>
      <c r="D59" s="45"/>
      <c r="E59" s="45"/>
      <c r="F59" s="45"/>
      <c r="G59" s="45"/>
      <c r="H59" s="45"/>
      <c r="I59" s="45"/>
      <c r="J59" s="45"/>
    </row>
    <row r="60" spans="1:10">
      <c r="A60" s="58"/>
      <c r="B60" s="59" t="s">
        <v>30</v>
      </c>
      <c r="C60" s="47">
        <v>10717.04</v>
      </c>
    </row>
    <row r="61" spans="1:10" ht="13.8" thickBot="1">
      <c r="A61" s="58"/>
      <c r="B61" s="60" t="s">
        <v>29</v>
      </c>
      <c r="C61" s="46">
        <v>36357.67</v>
      </c>
      <c r="D61" s="48"/>
    </row>
    <row r="62" spans="1:10">
      <c r="A62" s="45"/>
      <c r="B62" s="45"/>
      <c r="C62" s="45"/>
    </row>
  </sheetData>
  <phoneticPr fontId="0" type="noConversion"/>
  <pageMargins left="0.25" right="0.25" top="0.75" bottom="0.75" header="0.3" footer="0.3"/>
  <pageSetup paperSize="9" scale="77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2024-02-01T09:16:42Z</cp:lastPrinted>
  <dcterms:created xsi:type="dcterms:W3CDTF">2011-07-12T11:42:04Z</dcterms:created>
  <dcterms:modified xsi:type="dcterms:W3CDTF">2024-03-21T10:48:27Z</dcterms:modified>
</cp:coreProperties>
</file>